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hanka\Desktop\"/>
    </mc:Choice>
  </mc:AlternateContent>
  <bookViews>
    <workbookView xWindow="0" yWindow="765" windowWidth="14040" windowHeight="15975"/>
  </bookViews>
  <sheets>
    <sheet name="Souhrn" sheetId="6" r:id="rId1"/>
    <sheet name="Slepý rozpočet" sheetId="7" r:id="rId2"/>
  </sheets>
  <definedNames>
    <definedName name="__MAIN__">#REF!</definedName>
    <definedName name="__MvymF__">#REF!</definedName>
    <definedName name="__OobjF__">#REF!</definedName>
    <definedName name="__OoddF__">#REF!</definedName>
    <definedName name="__OradF__">#REF!</definedName>
    <definedName name="Excel_BuiltIn_Print_Titles_2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7" l="1"/>
  <c r="I39" i="7" s="1"/>
  <c r="I36" i="7" s="1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E17" i="7"/>
  <c r="I15" i="7"/>
  <c r="I14" i="7"/>
  <c r="I13" i="7"/>
  <c r="I12" i="7"/>
  <c r="I11" i="7"/>
  <c r="I35" i="7" l="1"/>
  <c r="I18" i="7" s="1"/>
  <c r="I16" i="7"/>
  <c r="I10" i="7" s="1"/>
  <c r="I8" i="7" l="1"/>
  <c r="I6" i="7" s="1"/>
  <c r="H19" i="6" l="1"/>
  <c r="H21" i="6" s="1"/>
  <c r="F25" i="6" l="1"/>
  <c r="F28" i="6"/>
  <c r="F24" i="6"/>
  <c r="F29" i="6" l="1"/>
</calcChain>
</file>

<file path=xl/sharedStrings.xml><?xml version="1.0" encoding="utf-8"?>
<sst xmlns="http://schemas.openxmlformats.org/spreadsheetml/2006/main" count="105" uniqueCount="73">
  <si>
    <t>Seznam položek pro oddíl :</t>
  </si>
  <si>
    <t>m2</t>
  </si>
  <si>
    <t>1</t>
  </si>
  <si>
    <t>Cena
celkem</t>
  </si>
  <si>
    <t>Sazba</t>
  </si>
  <si>
    <t>Mj</t>
  </si>
  <si>
    <t>Množství Mj</t>
  </si>
  <si>
    <t>Popis řádku</t>
  </si>
  <si>
    <t>Ř</t>
  </si>
  <si>
    <t>Oddíl</t>
  </si>
  <si>
    <t>Objekt</t>
  </si>
  <si>
    <t>Zakázka :</t>
  </si>
  <si>
    <t>Položkový rozpočet</t>
  </si>
  <si>
    <t>Cena celkem</t>
  </si>
  <si>
    <t>Sazba [Kč]</t>
  </si>
  <si>
    <t>Množství [Mj]</t>
  </si>
  <si>
    <t>Název</t>
  </si>
  <si>
    <t>Řádek</t>
  </si>
  <si>
    <t>.Hdr</t>
  </si>
  <si>
    <t>mj</t>
  </si>
  <si>
    <t>Zemní práce (příprava podloží)</t>
  </si>
  <si>
    <t>MEZISOUČET</t>
  </si>
  <si>
    <t>Instalace nového povrchu</t>
  </si>
  <si>
    <t>tun</t>
  </si>
  <si>
    <t>bm</t>
  </si>
  <si>
    <t>Zakázka:</t>
  </si>
  <si>
    <t>Objednatel:</t>
  </si>
  <si>
    <t>IČ:</t>
  </si>
  <si>
    <t>DIČ:</t>
  </si>
  <si>
    <t>Zhotovitel:</t>
  </si>
  <si>
    <t>Vypracoval:</t>
  </si>
  <si>
    <t>Rozpis ceny</t>
  </si>
  <si>
    <t>Celkem</t>
  </si>
  <si>
    <t>Rekapitulace daní</t>
  </si>
  <si>
    <t>Základ pro základní DPH</t>
  </si>
  <si>
    <t>%</t>
  </si>
  <si>
    <t>CZK</t>
  </si>
  <si>
    <t xml:space="preserve">Základní DPH </t>
  </si>
  <si>
    <t>Cena celkem bez DPH</t>
  </si>
  <si>
    <t>Cena celkem s DPH</t>
  </si>
  <si>
    <t>v</t>
  </si>
  <si>
    <t>dne</t>
  </si>
  <si>
    <t>Za zhotovitele</t>
  </si>
  <si>
    <t>Za objednatele</t>
  </si>
  <si>
    <t>Fotbalové hřiště</t>
  </si>
  <si>
    <t>Břeclav MŠ Okružní</t>
  </si>
  <si>
    <t>Dopravní hřiště</t>
  </si>
  <si>
    <t>Břeclav</t>
  </si>
  <si>
    <t xml:space="preserve">Rekonstrukce zahrady MŠ </t>
  </si>
  <si>
    <t xml:space="preserve">Dodáni a instalace zahradního obrubníku 50x200x1000 do betonového lože </t>
  </si>
  <si>
    <t>Příplatek za odstranění asfaltu v tesné blízkosti bazénu, pískovišť, pod prgolou a ostatními pevnými objekty</t>
  </si>
  <si>
    <t>Hutnění zemní pláně mimálně 40 MPa</t>
  </si>
  <si>
    <t>Kamenivo 0-32 mm, výška vrstvy 195 mm</t>
  </si>
  <si>
    <t>Hutnění kameniva 0-32 mm - 25 Mpa</t>
  </si>
  <si>
    <t>Kamenivo 0-4 mm, výška vrstvy 20 mm</t>
  </si>
  <si>
    <t>Hutnění kameniva 0-4 mm - 25 Mpa</t>
  </si>
  <si>
    <t>Asfalt o tl. 100 mm, odvoz a uložení na skládu</t>
  </si>
  <si>
    <t xml:space="preserve">Odstranění asvaltové plochy tl. 100 mm </t>
  </si>
  <si>
    <t>Podložka pod EPDM - kamenivo s pojivem 24 mm</t>
  </si>
  <si>
    <t>Povrch EPDM granulát s pojivem tl. 11 mm</t>
  </si>
  <si>
    <t>Kamenivo 16-32 mm tl. 150 mm</t>
  </si>
  <si>
    <t>Kamenivo 4-8 mm, tl. 60 mm</t>
  </si>
  <si>
    <t>BETONOVÁ DLAŽBA HLADKÁ, 40×400×400 dodání a instalace</t>
  </si>
  <si>
    <t>ks</t>
  </si>
  <si>
    <t xml:space="preserve">Lajnování dopravího hřiště </t>
  </si>
  <si>
    <t xml:space="preserve">Zařízení staveniště </t>
  </si>
  <si>
    <t xml:space="preserve">Ostatní náklady </t>
  </si>
  <si>
    <t>Písek - do pískoviště s certifikací zdravotní nezávadnosti</t>
  </si>
  <si>
    <t>Obnova travního porostu včetně srovnání půdní frézou a výsevem nového trávníku</t>
  </si>
  <si>
    <t>Značka dopravního hřiště, včetně kotvení</t>
  </si>
  <si>
    <t>Rekonstrukce zahrady MŠ Okružní</t>
  </si>
  <si>
    <t>Odstranění smíšené hmoty betonu, kameniva a zeminy tl. 150 mm</t>
  </si>
  <si>
    <t>Smíšená hmota betonu, kamenivo a zemina tl. 150 mm odvoz a uložení na skládu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</si>
</sst>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_-* #,##0.00\,_K_č_-;\-* #,##0.00\,_K_č_-;_-* \-??\ _K_č_-;_-@_-"/>
    <numFmt numFmtId="166" formatCode="#,##0.00;\-#,##0.00;&quot;&quot;"/>
    <numFmt numFmtId="167" formatCode="#,##0.00&quot; Kč&quot;;\-#,##0.00&quot; Kč&quot;"/>
    <numFmt numFmtId="168" formatCode="#,##0.00;;&quot;&quot;"/>
    <numFmt numFmtId="169" formatCode="#,##0.00&quot; Kč&quot;;[Red]\-#,##0.00&quot; Kč&quot;"/>
  </numFmts>
  <fonts count="25"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60"/>
      <name val="Arial"/>
      <family val="2"/>
      <charset val="204"/>
    </font>
    <font>
      <sz val="8"/>
      <color indexed="1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.5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.5"/>
      <color indexed="14"/>
      <name val="Arial"/>
      <family val="2"/>
      <charset val="204"/>
    </font>
    <font>
      <sz val="10.5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Andale Sans UI;Arial Unicode MS"/>
      <family val="1"/>
    </font>
    <font>
      <sz val="10"/>
      <name val="Arial CE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b/>
      <sz val="1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13"/>
      </patternFill>
    </fill>
    <fill>
      <patternFill patternType="solid">
        <fgColor indexed="22"/>
        <bgColor indexed="31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1" fillId="0" borderId="0"/>
  </cellStyleXfs>
  <cellXfs count="180">
    <xf numFmtId="0" fontId="0" fillId="0" borderId="0" xfId="0"/>
    <xf numFmtId="0" fontId="4" fillId="0" borderId="0" xfId="1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/>
    <xf numFmtId="0" fontId="5" fillId="0" borderId="0" xfId="1" applyFont="1" applyBorder="1"/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right"/>
    </xf>
    <xf numFmtId="0" fontId="5" fillId="2" borderId="0" xfId="1" applyFont="1" applyFill="1" applyBorder="1"/>
    <xf numFmtId="165" fontId="4" fillId="2" borderId="0" xfId="1" applyNumberFormat="1" applyFont="1" applyFill="1" applyBorder="1" applyAlignment="1">
      <alignment horizontal="right" vertical="top"/>
    </xf>
    <xf numFmtId="0" fontId="4" fillId="2" borderId="1" xfId="1" applyFont="1" applyFill="1" applyBorder="1" applyAlignment="1">
      <alignment vertical="top" wrapText="1"/>
    </xf>
    <xf numFmtId="0" fontId="4" fillId="2" borderId="0" xfId="1" applyFont="1" applyFill="1" applyBorder="1" applyAlignment="1">
      <alignment vertical="top"/>
    </xf>
    <xf numFmtId="0" fontId="4" fillId="2" borderId="0" xfId="1" applyFont="1" applyFill="1" applyBorder="1"/>
    <xf numFmtId="167" fontId="2" fillId="3" borderId="0" xfId="1" applyNumberFormat="1" applyFont="1" applyFill="1" applyBorder="1" applyAlignment="1">
      <alignment vertical="top"/>
    </xf>
    <xf numFmtId="0" fontId="2" fillId="3" borderId="0" xfId="1" applyFont="1" applyFill="1" applyBorder="1" applyAlignment="1">
      <alignment vertical="top"/>
    </xf>
    <xf numFmtId="0" fontId="2" fillId="3" borderId="0" xfId="1" applyFont="1" applyFill="1" applyBorder="1" applyAlignment="1">
      <alignment horizontal="center" vertical="top"/>
    </xf>
    <xf numFmtId="0" fontId="2" fillId="3" borderId="0" xfId="1" applyFont="1" applyFill="1" applyBorder="1" applyAlignment="1">
      <alignment vertical="top" wrapText="1"/>
    </xf>
    <xf numFmtId="0" fontId="8" fillId="3" borderId="0" xfId="1" applyFont="1" applyFill="1" applyBorder="1" applyAlignment="1">
      <alignment vertical="top"/>
    </xf>
    <xf numFmtId="0" fontId="2" fillId="3" borderId="0" xfId="1" applyFont="1" applyFill="1" applyBorder="1" applyAlignment="1">
      <alignment horizontal="right" vertical="top"/>
    </xf>
    <xf numFmtId="0" fontId="2" fillId="2" borderId="0" xfId="1" applyFont="1" applyFill="1" applyBorder="1" applyAlignment="1">
      <alignment vertical="top"/>
    </xf>
    <xf numFmtId="39" fontId="1" fillId="4" borderId="2" xfId="1" applyNumberFormat="1" applyFont="1" applyFill="1" applyBorder="1" applyAlignment="1">
      <alignment vertical="top"/>
    </xf>
    <xf numFmtId="0" fontId="1" fillId="4" borderId="2" xfId="1" applyFont="1" applyFill="1" applyBorder="1" applyAlignment="1">
      <alignment vertical="top"/>
    </xf>
    <xf numFmtId="0" fontId="1" fillId="4" borderId="2" xfId="1" applyFont="1" applyFill="1" applyBorder="1" applyAlignment="1">
      <alignment horizontal="center" vertical="top"/>
    </xf>
    <xf numFmtId="0" fontId="1" fillId="4" borderId="2" xfId="1" applyFont="1" applyFill="1" applyBorder="1" applyAlignment="1">
      <alignment vertical="top" wrapText="1"/>
    </xf>
    <xf numFmtId="0" fontId="1" fillId="4" borderId="2" xfId="1" applyFont="1" applyFill="1" applyBorder="1" applyAlignment="1">
      <alignment horizontal="right" vertical="top"/>
    </xf>
    <xf numFmtId="0" fontId="1" fillId="2" borderId="0" xfId="1" applyFont="1" applyFill="1" applyBorder="1" applyAlignment="1">
      <alignment vertical="top"/>
    </xf>
    <xf numFmtId="0" fontId="4" fillId="2" borderId="0" xfId="1" applyFont="1" applyFill="1" applyBorder="1" applyAlignment="1">
      <alignment horizontal="center"/>
    </xf>
    <xf numFmtId="39" fontId="1" fillId="5" borderId="2" xfId="1" applyNumberFormat="1" applyFont="1" applyFill="1" applyBorder="1"/>
    <xf numFmtId="0" fontId="10" fillId="2" borderId="2" xfId="1" applyFont="1" applyFill="1" applyBorder="1"/>
    <xf numFmtId="168" fontId="1" fillId="2" borderId="2" xfId="1" applyNumberFormat="1" applyFont="1" applyFill="1" applyBorder="1" applyAlignment="1">
      <alignment horizontal="center"/>
    </xf>
    <xf numFmtId="168" fontId="11" fillId="2" borderId="2" xfId="1" applyNumberFormat="1" applyFont="1" applyFill="1" applyBorder="1"/>
    <xf numFmtId="0" fontId="6" fillId="2" borderId="2" xfId="1" applyFont="1" applyFill="1" applyBorder="1"/>
    <xf numFmtId="0" fontId="4" fillId="0" borderId="0" xfId="1" applyFont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5" fillId="6" borderId="2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center"/>
    </xf>
    <xf numFmtId="169" fontId="12" fillId="2" borderId="0" xfId="1" applyNumberFormat="1" applyFont="1" applyFill="1" applyBorder="1"/>
    <xf numFmtId="0" fontId="13" fillId="2" borderId="0" xfId="1" applyFont="1" applyFill="1" applyBorder="1"/>
    <xf numFmtId="168" fontId="7" fillId="2" borderId="0" xfId="1" applyNumberFormat="1" applyFont="1" applyFill="1" applyBorder="1"/>
    <xf numFmtId="168" fontId="15" fillId="2" borderId="0" xfId="1" applyNumberFormat="1" applyFont="1" applyFill="1" applyBorder="1"/>
    <xf numFmtId="0" fontId="15" fillId="2" borderId="0" xfId="1" applyFont="1" applyFill="1" applyBorder="1" applyAlignment="1">
      <alignment horizontal="left"/>
    </xf>
    <xf numFmtId="0" fontId="16" fillId="2" borderId="0" xfId="1" applyFont="1" applyFill="1" applyBorder="1"/>
    <xf numFmtId="0" fontId="5" fillId="0" borderId="0" xfId="1" applyFont="1" applyBorder="1" applyAlignment="1">
      <alignment horizontal="center"/>
    </xf>
    <xf numFmtId="0" fontId="5" fillId="0" borderId="0" xfId="1" applyFont="1" applyFill="1" applyBorder="1"/>
    <xf numFmtId="168" fontId="15" fillId="2" borderId="0" xfId="1" applyNumberFormat="1" applyFont="1" applyFill="1" applyBorder="1" applyAlignment="1">
      <alignment horizontal="center"/>
    </xf>
    <xf numFmtId="168" fontId="7" fillId="2" borderId="0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/>
    </xf>
    <xf numFmtId="0" fontId="4" fillId="2" borderId="1" xfId="1" applyFont="1" applyFill="1" applyBorder="1" applyAlignment="1">
      <alignment horizontal="right" vertical="center"/>
    </xf>
    <xf numFmtId="4" fontId="4" fillId="2" borderId="1" xfId="1" applyNumberFormat="1" applyFont="1" applyFill="1" applyBorder="1" applyAlignment="1">
      <alignment horizontal="right" vertical="center"/>
    </xf>
    <xf numFmtId="166" fontId="7" fillId="2" borderId="1" xfId="1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>
      <alignment horizontal="right"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6" xfId="1" applyNumberFormat="1" applyFont="1" applyFill="1" applyBorder="1" applyAlignment="1">
      <alignment horizontal="right" vertical="center"/>
    </xf>
    <xf numFmtId="0" fontId="1" fillId="7" borderId="2" xfId="1" applyFont="1" applyFill="1" applyBorder="1" applyAlignment="1">
      <alignment horizontal="right" vertical="top"/>
    </xf>
    <xf numFmtId="0" fontId="9" fillId="7" borderId="2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 vertical="center"/>
    </xf>
    <xf numFmtId="0" fontId="20" fillId="8" borderId="10" xfId="5" applyFont="1" applyFill="1" applyBorder="1" applyAlignment="1">
      <alignment horizontal="left" vertical="center" indent="1"/>
    </xf>
    <xf numFmtId="49" fontId="22" fillId="8" borderId="0" xfId="5" applyNumberFormat="1" applyFont="1" applyFill="1" applyAlignment="1">
      <alignment horizontal="left" vertical="center"/>
    </xf>
    <xf numFmtId="0" fontId="20" fillId="0" borderId="10" xfId="5" applyFont="1" applyBorder="1" applyAlignment="1">
      <alignment horizontal="left" vertical="center" indent="1"/>
    </xf>
    <xf numFmtId="0" fontId="20" fillId="0" borderId="0" xfId="5" applyFont="1"/>
    <xf numFmtId="49" fontId="22" fillId="0" borderId="0" xfId="5" applyNumberFormat="1" applyFont="1" applyAlignment="1">
      <alignment horizontal="left" vertical="center"/>
    </xf>
    <xf numFmtId="0" fontId="22" fillId="0" borderId="0" xfId="5" applyFont="1" applyAlignment="1">
      <alignment vertical="center"/>
    </xf>
    <xf numFmtId="0" fontId="20" fillId="0" borderId="0" xfId="5" applyFont="1" applyAlignment="1">
      <alignment horizontal="right" vertical="center"/>
    </xf>
    <xf numFmtId="0" fontId="20" fillId="0" borderId="13" xfId="5" applyFont="1" applyBorder="1"/>
    <xf numFmtId="0" fontId="22" fillId="0" borderId="10" xfId="5" applyFont="1" applyBorder="1" applyAlignment="1">
      <alignment horizontal="left" vertical="center" indent="1"/>
    </xf>
    <xf numFmtId="0" fontId="22" fillId="0" borderId="14" xfId="5" applyFont="1" applyBorder="1" applyAlignment="1">
      <alignment horizontal="left" vertical="center" indent="1"/>
    </xf>
    <xf numFmtId="49" fontId="22" fillId="0" borderId="15" xfId="5" applyNumberFormat="1" applyFont="1" applyBorder="1" applyAlignment="1">
      <alignment horizontal="right" vertical="center"/>
    </xf>
    <xf numFmtId="49" fontId="22" fillId="0" borderId="15" xfId="5" applyNumberFormat="1" applyFont="1" applyBorder="1" applyAlignment="1">
      <alignment horizontal="left" vertical="center"/>
    </xf>
    <xf numFmtId="0" fontId="22" fillId="0" borderId="15" xfId="5" applyFont="1" applyBorder="1" applyAlignment="1">
      <alignment vertical="center"/>
    </xf>
    <xf numFmtId="0" fontId="20" fillId="0" borderId="15" xfId="5" applyFont="1" applyBorder="1" applyAlignment="1">
      <alignment vertical="center"/>
    </xf>
    <xf numFmtId="0" fontId="20" fillId="0" borderId="16" xfId="5" applyFont="1" applyBorder="1"/>
    <xf numFmtId="0" fontId="20" fillId="0" borderId="10" xfId="5" applyFont="1" applyBorder="1"/>
    <xf numFmtId="0" fontId="20" fillId="0" borderId="15" xfId="5" applyFont="1" applyBorder="1"/>
    <xf numFmtId="49" fontId="22" fillId="0" borderId="0" xfId="5" applyNumberFormat="1" applyFont="1" applyAlignment="1" applyProtection="1">
      <alignment horizontal="left" vertical="center"/>
      <protection locked="0"/>
    </xf>
    <xf numFmtId="49" fontId="22" fillId="0" borderId="15" xfId="5" applyNumberFormat="1" applyFont="1" applyBorder="1" applyAlignment="1" applyProtection="1">
      <alignment horizontal="right" vertical="center"/>
      <protection locked="0"/>
    </xf>
    <xf numFmtId="0" fontId="20" fillId="0" borderId="15" xfId="5" applyFont="1" applyBorder="1" applyAlignment="1">
      <alignment horizontal="right" vertical="center"/>
    </xf>
    <xf numFmtId="0" fontId="20" fillId="0" borderId="17" xfId="5" applyFont="1" applyBorder="1" applyAlignment="1">
      <alignment horizontal="left" vertical="top" indent="1"/>
    </xf>
    <xf numFmtId="0" fontId="20" fillId="0" borderId="11" xfId="5" applyFont="1" applyBorder="1" applyAlignment="1">
      <alignment vertical="top"/>
    </xf>
    <xf numFmtId="0" fontId="22" fillId="0" borderId="11" xfId="5" applyFont="1" applyBorder="1" applyAlignment="1">
      <alignment horizontal="left" vertical="top"/>
    </xf>
    <xf numFmtId="0" fontId="22" fillId="0" borderId="11" xfId="5" applyFont="1" applyBorder="1" applyAlignment="1">
      <alignment vertical="center"/>
    </xf>
    <xf numFmtId="0" fontId="20" fillId="0" borderId="11" xfId="5" applyFont="1" applyBorder="1" applyAlignment="1">
      <alignment horizontal="right" vertical="center"/>
    </xf>
    <xf numFmtId="0" fontId="20" fillId="0" borderId="12" xfId="5" applyFont="1" applyBorder="1"/>
    <xf numFmtId="0" fontId="20" fillId="0" borderId="15" xfId="5" applyFont="1" applyBorder="1" applyAlignment="1">
      <alignment horizontal="left"/>
    </xf>
    <xf numFmtId="49" fontId="20" fillId="0" borderId="18" xfId="5" applyNumberFormat="1" applyFont="1" applyBorder="1" applyAlignment="1">
      <alignment horizontal="left" vertical="center" indent="1"/>
    </xf>
    <xf numFmtId="0" fontId="20" fillId="0" borderId="4" xfId="5" applyFont="1" applyBorder="1" applyAlignment="1">
      <alignment horizontal="left" vertical="center"/>
    </xf>
    <xf numFmtId="0" fontId="20" fillId="0" borderId="4" xfId="5" applyFont="1" applyBorder="1"/>
    <xf numFmtId="0" fontId="22" fillId="0" borderId="18" xfId="5" applyFont="1" applyBorder="1" applyAlignment="1">
      <alignment horizontal="left" vertical="center" indent="1"/>
    </xf>
    <xf numFmtId="0" fontId="22" fillId="0" borderId="4" xfId="5" applyFont="1" applyBorder="1" applyAlignment="1">
      <alignment horizontal="left" vertical="center"/>
    </xf>
    <xf numFmtId="0" fontId="22" fillId="0" borderId="4" xfId="5" applyFont="1" applyBorder="1"/>
    <xf numFmtId="0" fontId="20" fillId="0" borderId="18" xfId="5" applyFont="1" applyBorder="1" applyAlignment="1">
      <alignment horizontal="left" indent="1"/>
    </xf>
    <xf numFmtId="0" fontId="20" fillId="0" borderId="18" xfId="5" applyFont="1" applyBorder="1" applyAlignment="1">
      <alignment horizontal="left" vertical="center" indent="1"/>
    </xf>
    <xf numFmtId="1" fontId="22" fillId="0" borderId="3" xfId="5" applyNumberFormat="1" applyFont="1" applyBorder="1" applyAlignment="1">
      <alignment horizontal="right" vertical="center"/>
    </xf>
    <xf numFmtId="0" fontId="20" fillId="0" borderId="4" xfId="5" applyFont="1" applyBorder="1" applyAlignment="1">
      <alignment horizontal="left" vertical="center" indent="1"/>
    </xf>
    <xf numFmtId="49" fontId="20" fillId="0" borderId="19" xfId="5" applyNumberFormat="1" applyFont="1" applyBorder="1" applyAlignment="1">
      <alignment horizontal="left" vertical="center"/>
    </xf>
    <xf numFmtId="0" fontId="20" fillId="0" borderId="14" xfId="5" applyFont="1" applyBorder="1" applyAlignment="1">
      <alignment horizontal="left" vertical="center" indent="1"/>
    </xf>
    <xf numFmtId="0" fontId="20" fillId="0" borderId="15" xfId="5" applyFont="1" applyBorder="1" applyAlignment="1">
      <alignment horizontal="left" vertical="center"/>
    </xf>
    <xf numFmtId="1" fontId="22" fillId="0" borderId="20" xfId="5" applyNumberFormat="1" applyFont="1" applyBorder="1" applyAlignment="1">
      <alignment horizontal="right" vertical="center"/>
    </xf>
    <xf numFmtId="0" fontId="20" fillId="0" borderId="15" xfId="5" applyFont="1" applyBorder="1" applyAlignment="1">
      <alignment horizontal="left" vertical="center" indent="1"/>
    </xf>
    <xf numFmtId="49" fontId="20" fillId="0" borderId="16" xfId="5" applyNumberFormat="1" applyFont="1" applyBorder="1" applyAlignment="1">
      <alignment horizontal="left" vertical="center"/>
    </xf>
    <xf numFmtId="0" fontId="22" fillId="9" borderId="21" xfId="5" applyFont="1" applyFill="1" applyBorder="1" applyAlignment="1">
      <alignment horizontal="left" vertical="center" indent="1"/>
    </xf>
    <xf numFmtId="0" fontId="22" fillId="9" borderId="22" xfId="5" applyFont="1" applyFill="1" applyBorder="1" applyAlignment="1">
      <alignment horizontal="left" vertical="center"/>
    </xf>
    <xf numFmtId="0" fontId="20" fillId="9" borderId="22" xfId="5" applyFont="1" applyFill="1" applyBorder="1" applyAlignment="1">
      <alignment horizontal="left" vertical="center"/>
    </xf>
    <xf numFmtId="4" fontId="22" fillId="9" borderId="22" xfId="5" applyNumberFormat="1" applyFont="1" applyFill="1" applyBorder="1" applyAlignment="1">
      <alignment horizontal="left" vertical="center"/>
    </xf>
    <xf numFmtId="49" fontId="20" fillId="9" borderId="23" xfId="5" applyNumberFormat="1" applyFont="1" applyFill="1" applyBorder="1" applyAlignment="1">
      <alignment horizontal="left" vertical="center"/>
    </xf>
    <xf numFmtId="0" fontId="20" fillId="9" borderId="22" xfId="5" applyFont="1" applyFill="1" applyBorder="1"/>
    <xf numFmtId="49" fontId="22" fillId="9" borderId="23" xfId="5" applyNumberFormat="1" applyFont="1" applyFill="1" applyBorder="1" applyAlignment="1">
      <alignment horizontal="left" vertical="center"/>
    </xf>
    <xf numFmtId="0" fontId="20" fillId="0" borderId="13" xfId="5" applyFont="1" applyBorder="1" applyAlignment="1">
      <alignment horizontal="right"/>
    </xf>
    <xf numFmtId="0" fontId="20" fillId="0" borderId="10" xfId="5" applyFont="1" applyBorder="1" applyAlignment="1">
      <alignment horizontal="right"/>
    </xf>
    <xf numFmtId="0" fontId="20" fillId="0" borderId="0" xfId="5" applyFont="1" applyAlignment="1">
      <alignment horizontal="center" vertical="center"/>
    </xf>
    <xf numFmtId="0" fontId="22" fillId="0" borderId="15" xfId="5" applyFont="1" applyBorder="1" applyAlignment="1">
      <alignment vertical="top"/>
    </xf>
    <xf numFmtId="14" fontId="22" fillId="0" borderId="15" xfId="5" applyNumberFormat="1" applyFont="1" applyBorder="1" applyAlignment="1">
      <alignment horizontal="center" vertical="top"/>
    </xf>
    <xf numFmtId="0" fontId="22" fillId="0" borderId="10" xfId="5" applyFont="1" applyBorder="1"/>
    <xf numFmtId="0" fontId="22" fillId="0" borderId="0" xfId="5" applyFont="1"/>
    <xf numFmtId="0" fontId="22" fillId="0" borderId="15" xfId="5" applyFont="1" applyBorder="1"/>
    <xf numFmtId="0" fontId="22" fillId="0" borderId="13" xfId="5" applyFont="1" applyBorder="1" applyAlignment="1">
      <alignment horizontal="right"/>
    </xf>
    <xf numFmtId="0" fontId="20" fillId="0" borderId="0" xfId="5" applyFont="1" applyAlignment="1">
      <alignment horizontal="center"/>
    </xf>
    <xf numFmtId="0" fontId="20" fillId="0" borderId="24" xfId="5" applyFont="1" applyBorder="1"/>
    <xf numFmtId="0" fontId="20" fillId="0" borderId="25" xfId="5" applyFont="1" applyBorder="1"/>
    <xf numFmtId="0" fontId="20" fillId="0" borderId="26" xfId="5" applyFont="1" applyBorder="1" applyAlignment="1">
      <alignment horizontal="right"/>
    </xf>
    <xf numFmtId="0" fontId="20" fillId="0" borderId="10" xfId="5" applyFont="1" applyBorder="1" applyAlignment="1">
      <alignment horizontal="left" vertical="top" indent="1"/>
    </xf>
    <xf numFmtId="0" fontId="20" fillId="0" borderId="0" xfId="5" applyFont="1" applyBorder="1" applyAlignment="1">
      <alignment vertical="top"/>
    </xf>
    <xf numFmtId="0" fontId="22" fillId="0" borderId="0" xfId="5" applyFont="1" applyBorder="1" applyAlignment="1">
      <alignment horizontal="left" vertical="top"/>
    </xf>
    <xf numFmtId="0" fontId="22" fillId="0" borderId="0" xfId="5" applyFont="1" applyBorder="1" applyAlignment="1">
      <alignment vertical="center"/>
    </xf>
    <xf numFmtId="0" fontId="20" fillId="0" borderId="0" xfId="5" applyFont="1" applyBorder="1" applyAlignment="1">
      <alignment horizontal="right" vertical="center"/>
    </xf>
    <xf numFmtId="4" fontId="22" fillId="0" borderId="4" xfId="5" applyNumberFormat="1" applyFont="1" applyBorder="1" applyAlignment="1">
      <alignment horizontal="right" vertical="center" indent="1"/>
    </xf>
    <xf numFmtId="4" fontId="22" fillId="0" borderId="19" xfId="5" applyNumberFormat="1" applyFont="1" applyBorder="1" applyAlignment="1">
      <alignment horizontal="right" vertical="center" indent="1"/>
    </xf>
    <xf numFmtId="0" fontId="20" fillId="0" borderId="0" xfId="5" applyFont="1" applyBorder="1" applyAlignment="1">
      <alignment horizontal="left" vertical="center"/>
    </xf>
    <xf numFmtId="0" fontId="20" fillId="0" borderId="0" xfId="5" applyFont="1" applyBorder="1"/>
    <xf numFmtId="1" fontId="22" fillId="0" borderId="0" xfId="5" applyNumberFormat="1" applyFont="1" applyBorder="1" applyAlignment="1">
      <alignment horizontal="right" vertical="center"/>
    </xf>
    <xf numFmtId="0" fontId="20" fillId="0" borderId="0" xfId="5" applyFont="1" applyBorder="1" applyAlignment="1">
      <alignment horizontal="left" vertical="center" indent="1"/>
    </xf>
    <xf numFmtId="4" fontId="22" fillId="0" borderId="0" xfId="5" applyNumberFormat="1" applyFont="1" applyBorder="1" applyAlignment="1">
      <alignment horizontal="right" vertical="center"/>
    </xf>
    <xf numFmtId="49" fontId="20" fillId="0" borderId="13" xfId="5" applyNumberFormat="1" applyFont="1" applyBorder="1" applyAlignment="1">
      <alignment horizontal="left" vertical="center"/>
    </xf>
    <xf numFmtId="0" fontId="23" fillId="0" borderId="14" xfId="5" applyFont="1" applyBorder="1" applyAlignment="1">
      <alignment horizontal="left" indent="1"/>
    </xf>
    <xf numFmtId="0" fontId="1" fillId="7" borderId="2" xfId="1" applyFont="1" applyFill="1" applyBorder="1" applyAlignment="1">
      <alignment horizontal="left" vertical="center" wrapText="1"/>
    </xf>
    <xf numFmtId="0" fontId="9" fillId="7" borderId="2" xfId="1" applyFont="1" applyFill="1" applyBorder="1" applyAlignment="1">
      <alignment vertical="center"/>
    </xf>
    <xf numFmtId="0" fontId="1" fillId="7" borderId="2" xfId="1" applyFont="1" applyFill="1" applyBorder="1" applyAlignment="1">
      <alignment horizontal="center" vertical="center"/>
    </xf>
    <xf numFmtId="39" fontId="1" fillId="7" borderId="2" xfId="1" applyNumberFormat="1" applyFont="1" applyFill="1" applyBorder="1" applyAlignment="1">
      <alignment vertical="center"/>
    </xf>
    <xf numFmtId="1" fontId="20" fillId="0" borderId="15" xfId="5" applyNumberFormat="1" applyFont="1" applyBorder="1" applyAlignment="1">
      <alignment horizontal="right" indent="1"/>
    </xf>
    <xf numFmtId="0" fontId="20" fillId="0" borderId="15" xfId="5" applyFont="1" applyBorder="1" applyAlignment="1">
      <alignment horizontal="right" indent="1"/>
    </xf>
    <xf numFmtId="0" fontId="23" fillId="0" borderId="15" xfId="5" applyFont="1" applyBorder="1" applyAlignment="1">
      <alignment horizontal="right" indent="1"/>
    </xf>
    <xf numFmtId="0" fontId="23" fillId="0" borderId="16" xfId="5" applyFont="1" applyBorder="1" applyAlignment="1">
      <alignment horizontal="right" indent="1"/>
    </xf>
    <xf numFmtId="4" fontId="20" fillId="0" borderId="3" xfId="5" applyNumberFormat="1" applyFont="1" applyBorder="1" applyAlignment="1">
      <alignment horizontal="right" vertical="center" indent="1"/>
    </xf>
    <xf numFmtId="4" fontId="20" fillId="0" borderId="5" xfId="5" applyNumberFormat="1" applyFont="1" applyBorder="1" applyAlignment="1">
      <alignment horizontal="right" vertical="center" indent="1"/>
    </xf>
    <xf numFmtId="0" fontId="24" fillId="0" borderId="7" xfId="5" applyFont="1" applyBorder="1" applyAlignment="1">
      <alignment horizontal="center" vertical="center"/>
    </xf>
    <xf numFmtId="0" fontId="24" fillId="0" borderId="8" xfId="5" applyFont="1" applyBorder="1" applyAlignment="1">
      <alignment horizontal="center" vertical="center"/>
    </xf>
    <xf numFmtId="0" fontId="24" fillId="0" borderId="9" xfId="5" applyFont="1" applyBorder="1" applyAlignment="1">
      <alignment horizontal="center" vertical="center"/>
    </xf>
    <xf numFmtId="49" fontId="22" fillId="8" borderId="11" xfId="5" applyNumberFormat="1" applyFont="1" applyFill="1" applyBorder="1" applyAlignment="1">
      <alignment horizontal="left" vertical="center" wrapText="1" shrinkToFit="1"/>
    </xf>
    <xf numFmtId="0" fontId="22" fillId="8" borderId="11" xfId="5" applyFont="1" applyFill="1" applyBorder="1" applyAlignment="1">
      <alignment horizontal="left" vertical="center" wrapText="1" shrinkToFit="1"/>
    </xf>
    <xf numFmtId="0" fontId="22" fillId="8" borderId="12" xfId="5" applyFont="1" applyFill="1" applyBorder="1" applyAlignment="1">
      <alignment horizontal="left" vertical="center" wrapText="1" shrinkToFit="1"/>
    </xf>
    <xf numFmtId="49" fontId="22" fillId="0" borderId="11" xfId="5" applyNumberFormat="1" applyFont="1" applyBorder="1" applyAlignment="1" applyProtection="1">
      <alignment horizontal="left" vertical="center"/>
      <protection locked="0"/>
    </xf>
    <xf numFmtId="49" fontId="22" fillId="0" borderId="0" xfId="5" applyNumberFormat="1" applyFont="1" applyAlignment="1" applyProtection="1">
      <alignment horizontal="left" vertical="center"/>
      <protection locked="0"/>
    </xf>
    <xf numFmtId="49" fontId="22" fillId="0" borderId="15" xfId="5" applyNumberFormat="1" applyFont="1" applyBorder="1" applyAlignment="1" applyProtection="1">
      <alignment horizontal="left" vertical="center"/>
      <protection locked="0"/>
    </xf>
    <xf numFmtId="0" fontId="20" fillId="0" borderId="11" xfId="5" applyFont="1" applyBorder="1" applyAlignment="1">
      <alignment horizontal="center"/>
    </xf>
    <xf numFmtId="4" fontId="20" fillId="0" borderId="19" xfId="5" applyNumberFormat="1" applyFont="1" applyBorder="1" applyAlignment="1">
      <alignment horizontal="right" vertical="center" indent="1"/>
    </xf>
    <xf numFmtId="4" fontId="22" fillId="0" borderId="3" xfId="5" applyNumberFormat="1" applyFont="1" applyBorder="1" applyAlignment="1">
      <alignment horizontal="right" vertical="center" indent="1"/>
    </xf>
    <xf numFmtId="4" fontId="22" fillId="0" borderId="5" xfId="5" applyNumberFormat="1" applyFont="1" applyBorder="1" applyAlignment="1">
      <alignment horizontal="right" vertical="center" indent="1"/>
    </xf>
    <xf numFmtId="4" fontId="22" fillId="0" borderId="19" xfId="5" applyNumberFormat="1" applyFont="1" applyBorder="1" applyAlignment="1">
      <alignment horizontal="right" vertical="center" indent="1"/>
    </xf>
    <xf numFmtId="1" fontId="22" fillId="0" borderId="4" xfId="5" applyNumberFormat="1" applyFont="1" applyBorder="1" applyAlignment="1">
      <alignment horizontal="center" vertical="center"/>
    </xf>
    <xf numFmtId="1" fontId="22" fillId="0" borderId="19" xfId="5" applyNumberFormat="1" applyFont="1" applyBorder="1" applyAlignment="1">
      <alignment horizontal="center" vertical="center"/>
    </xf>
    <xf numFmtId="4" fontId="22" fillId="0" borderId="3" xfId="5" applyNumberFormat="1" applyFont="1" applyBorder="1" applyAlignment="1">
      <alignment vertical="center"/>
    </xf>
    <xf numFmtId="4" fontId="22" fillId="0" borderId="4" xfId="5" applyNumberFormat="1" applyFont="1" applyBorder="1" applyAlignment="1">
      <alignment vertical="center"/>
    </xf>
    <xf numFmtId="4" fontId="22" fillId="0" borderId="20" xfId="5" applyNumberFormat="1" applyFont="1" applyBorder="1" applyAlignment="1">
      <alignment horizontal="right" vertical="center"/>
    </xf>
    <xf numFmtId="4" fontId="22" fillId="0" borderId="15" xfId="5" applyNumberFormat="1" applyFont="1" applyBorder="1" applyAlignment="1">
      <alignment horizontal="right" vertical="center"/>
    </xf>
    <xf numFmtId="4" fontId="22" fillId="9" borderId="22" xfId="5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horizontal="center"/>
    </xf>
    <xf numFmtId="168" fontId="14" fillId="2" borderId="0" xfId="1" applyNumberFormat="1" applyFont="1" applyFill="1" applyBorder="1" applyAlignment="1">
      <alignment horizontal="right"/>
    </xf>
    <xf numFmtId="168" fontId="4" fillId="2" borderId="0" xfId="1" applyNumberFormat="1" applyFont="1" applyFill="1" applyBorder="1" applyAlignment="1">
      <alignment horizontal="center"/>
    </xf>
  </cellXfs>
  <cellStyles count="6">
    <cellStyle name="Normální" xfId="0" builtinId="0"/>
    <cellStyle name="Normální 2" xfId="1"/>
    <cellStyle name="normální 2 2" xfId="2"/>
    <cellStyle name="Normální 3" xfId="5"/>
    <cellStyle name="procent 2" xfId="3"/>
    <cellStyle name="Procenta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6" workbookViewId="0">
      <selection activeCell="C2" sqref="C2:I2"/>
    </sheetView>
  </sheetViews>
  <sheetFormatPr defaultColWidth="11.42578125" defaultRowHeight="15"/>
  <sheetData>
    <row r="1" spans="1:9" ht="36.950000000000003" customHeight="1">
      <c r="A1" s="153" t="s">
        <v>12</v>
      </c>
      <c r="B1" s="154"/>
      <c r="C1" s="154"/>
      <c r="D1" s="154"/>
      <c r="E1" s="154"/>
      <c r="F1" s="154"/>
      <c r="G1" s="154"/>
      <c r="H1" s="154"/>
      <c r="I1" s="155"/>
    </row>
    <row r="2" spans="1:9" ht="47.1" customHeight="1">
      <c r="A2" s="66" t="s">
        <v>25</v>
      </c>
      <c r="B2" s="67"/>
      <c r="C2" s="156" t="s">
        <v>70</v>
      </c>
      <c r="D2" s="157"/>
      <c r="E2" s="157"/>
      <c r="F2" s="157"/>
      <c r="G2" s="157"/>
      <c r="H2" s="157"/>
      <c r="I2" s="158"/>
    </row>
    <row r="3" spans="1:9">
      <c r="A3" s="68" t="s">
        <v>26</v>
      </c>
      <c r="B3" s="69"/>
      <c r="C3" s="70" t="s">
        <v>47</v>
      </c>
      <c r="D3" s="71"/>
      <c r="E3" s="71"/>
      <c r="F3" s="71"/>
      <c r="G3" s="72" t="s">
        <v>27</v>
      </c>
      <c r="H3" s="70"/>
      <c r="I3" s="73"/>
    </row>
    <row r="4" spans="1:9">
      <c r="A4" s="74"/>
      <c r="B4" s="71"/>
      <c r="C4" s="70"/>
      <c r="D4" s="71"/>
      <c r="E4" s="71"/>
      <c r="F4" s="71"/>
      <c r="G4" s="72" t="s">
        <v>28</v>
      </c>
      <c r="H4" s="70"/>
      <c r="I4" s="73"/>
    </row>
    <row r="5" spans="1:9">
      <c r="A5" s="74"/>
      <c r="B5" s="71"/>
      <c r="C5" s="70"/>
      <c r="D5" s="71"/>
      <c r="E5" s="71"/>
      <c r="F5" s="71"/>
      <c r="G5" s="72"/>
      <c r="H5" s="70"/>
      <c r="I5" s="73"/>
    </row>
    <row r="6" spans="1:9">
      <c r="A6" s="74"/>
      <c r="B6" s="71"/>
      <c r="C6" s="70"/>
      <c r="D6" s="71"/>
      <c r="E6" s="71"/>
      <c r="F6" s="71"/>
      <c r="G6" s="72"/>
      <c r="H6" s="70"/>
      <c r="I6" s="73"/>
    </row>
    <row r="7" spans="1:9">
      <c r="A7" s="74"/>
      <c r="B7" s="71"/>
      <c r="C7" s="70"/>
      <c r="D7" s="71"/>
      <c r="E7" s="71"/>
      <c r="F7" s="71"/>
      <c r="G7" s="72"/>
      <c r="H7" s="70"/>
      <c r="I7" s="73"/>
    </row>
    <row r="8" spans="1:9">
      <c r="A8" s="75"/>
      <c r="B8" s="76"/>
      <c r="C8" s="77"/>
      <c r="D8" s="78"/>
      <c r="E8" s="78"/>
      <c r="F8" s="78"/>
      <c r="G8" s="79"/>
      <c r="H8" s="78"/>
      <c r="I8" s="80"/>
    </row>
    <row r="9" spans="1:9">
      <c r="A9" s="68" t="s">
        <v>29</v>
      </c>
      <c r="B9" s="69"/>
      <c r="C9" s="159"/>
      <c r="D9" s="159"/>
      <c r="E9" s="159"/>
      <c r="F9" s="159"/>
      <c r="G9" s="72" t="s">
        <v>27</v>
      </c>
      <c r="H9" s="83"/>
      <c r="I9" s="73"/>
    </row>
    <row r="10" spans="1:9">
      <c r="A10" s="74"/>
      <c r="B10" s="71"/>
      <c r="C10" s="160"/>
      <c r="D10" s="160"/>
      <c r="E10" s="160"/>
      <c r="F10" s="160"/>
      <c r="G10" s="72" t="s">
        <v>28</v>
      </c>
      <c r="H10" s="83"/>
      <c r="I10" s="73"/>
    </row>
    <row r="11" spans="1:9">
      <c r="A11" s="74"/>
      <c r="B11" s="71"/>
      <c r="C11" s="83"/>
      <c r="D11" s="83"/>
      <c r="E11" s="83"/>
      <c r="F11" s="83"/>
      <c r="G11" s="72"/>
      <c r="H11" s="83"/>
      <c r="I11" s="73"/>
    </row>
    <row r="12" spans="1:9">
      <c r="A12" s="74"/>
      <c r="B12" s="71"/>
      <c r="C12" s="83"/>
      <c r="D12" s="83"/>
      <c r="E12" s="83"/>
      <c r="F12" s="83"/>
      <c r="G12" s="72"/>
      <c r="H12" s="83"/>
      <c r="I12" s="73"/>
    </row>
    <row r="13" spans="1:9">
      <c r="A13" s="74"/>
      <c r="B13" s="71"/>
      <c r="C13" s="83"/>
      <c r="D13" s="83"/>
      <c r="E13" s="83"/>
      <c r="F13" s="83"/>
      <c r="G13" s="72"/>
      <c r="H13" s="83"/>
      <c r="I13" s="73"/>
    </row>
    <row r="14" spans="1:9">
      <c r="A14" s="74"/>
      <c r="B14" s="71"/>
      <c r="C14" s="83"/>
      <c r="D14" s="83"/>
      <c r="E14" s="83"/>
      <c r="F14" s="83"/>
      <c r="G14" s="72"/>
      <c r="H14" s="83"/>
      <c r="I14" s="73"/>
    </row>
    <row r="15" spans="1:9">
      <c r="A15" s="75"/>
      <c r="B15" s="84"/>
      <c r="C15" s="161"/>
      <c r="D15" s="161"/>
      <c r="E15" s="161"/>
      <c r="F15" s="161"/>
      <c r="G15" s="85"/>
      <c r="H15" s="78"/>
      <c r="I15" s="80"/>
    </row>
    <row r="16" spans="1:9">
      <c r="A16" s="86" t="s">
        <v>30</v>
      </c>
      <c r="B16" s="87"/>
      <c r="C16" s="88"/>
      <c r="D16" s="89"/>
      <c r="E16" s="89"/>
      <c r="F16" s="89"/>
      <c r="G16" s="90"/>
      <c r="H16" s="89"/>
      <c r="I16" s="91"/>
    </row>
    <row r="17" spans="1:9">
      <c r="A17" s="129"/>
      <c r="B17" s="130"/>
      <c r="C17" s="131"/>
      <c r="D17" s="132"/>
      <c r="E17" s="132"/>
      <c r="F17" s="132"/>
      <c r="G17" s="133"/>
      <c r="H17" s="132"/>
      <c r="I17" s="73"/>
    </row>
    <row r="18" spans="1:9">
      <c r="A18" s="142" t="s">
        <v>31</v>
      </c>
      <c r="B18" s="92"/>
      <c r="C18" s="82"/>
      <c r="D18" s="147"/>
      <c r="E18" s="147"/>
      <c r="F18" s="148"/>
      <c r="G18" s="148"/>
      <c r="H18" s="149" t="s">
        <v>32</v>
      </c>
      <c r="I18" s="150"/>
    </row>
    <row r="19" spans="1:9">
      <c r="A19" s="93" t="s">
        <v>44</v>
      </c>
      <c r="B19" s="94"/>
      <c r="C19" s="95"/>
      <c r="D19" s="151"/>
      <c r="E19" s="152"/>
      <c r="F19" s="151"/>
      <c r="G19" s="152"/>
      <c r="H19" s="151" t="e">
        <f>#REF!</f>
        <v>#REF!</v>
      </c>
      <c r="I19" s="163"/>
    </row>
    <row r="20" spans="1:9">
      <c r="A20" s="93"/>
      <c r="B20" s="94"/>
      <c r="C20" s="95"/>
      <c r="D20" s="151"/>
      <c r="E20" s="152"/>
      <c r="F20" s="151"/>
      <c r="G20" s="152"/>
      <c r="H20" s="151"/>
      <c r="I20" s="163"/>
    </row>
    <row r="21" spans="1:9">
      <c r="A21" s="96" t="s">
        <v>32</v>
      </c>
      <c r="B21" s="97"/>
      <c r="C21" s="98"/>
      <c r="D21" s="164"/>
      <c r="E21" s="165"/>
      <c r="F21" s="164"/>
      <c r="G21" s="165"/>
      <c r="H21" s="164" t="e">
        <f>SUM(H19:I20)</f>
        <v>#REF!</v>
      </c>
      <c r="I21" s="166"/>
    </row>
    <row r="22" spans="1:9">
      <c r="A22" s="96"/>
      <c r="B22" s="97"/>
      <c r="C22" s="98"/>
      <c r="D22" s="134"/>
      <c r="E22" s="134"/>
      <c r="F22" s="134"/>
      <c r="G22" s="134"/>
      <c r="H22" s="134"/>
      <c r="I22" s="135"/>
    </row>
    <row r="23" spans="1:9">
      <c r="A23" s="99" t="s">
        <v>33</v>
      </c>
      <c r="B23" s="94"/>
      <c r="C23" s="95"/>
      <c r="D23" s="167"/>
      <c r="E23" s="167"/>
      <c r="F23" s="167"/>
      <c r="G23" s="167"/>
      <c r="H23" s="167"/>
      <c r="I23" s="168"/>
    </row>
    <row r="24" spans="1:9">
      <c r="A24" s="100" t="s">
        <v>34</v>
      </c>
      <c r="B24" s="94"/>
      <c r="C24" s="95"/>
      <c r="D24" s="101">
        <v>21</v>
      </c>
      <c r="E24" s="102" t="s">
        <v>35</v>
      </c>
      <c r="F24" s="169" t="e">
        <f>H21</f>
        <v>#REF!</v>
      </c>
      <c r="G24" s="170"/>
      <c r="H24" s="170"/>
      <c r="I24" s="103" t="s">
        <v>36</v>
      </c>
    </row>
    <row r="25" spans="1:9">
      <c r="A25" s="104" t="s">
        <v>37</v>
      </c>
      <c r="B25" s="105"/>
      <c r="C25" s="82"/>
      <c r="D25" s="106">
        <v>21</v>
      </c>
      <c r="E25" s="107" t="s">
        <v>35</v>
      </c>
      <c r="F25" s="171" t="e">
        <f>H21*0.21</f>
        <v>#REF!</v>
      </c>
      <c r="G25" s="172"/>
      <c r="H25" s="172"/>
      <c r="I25" s="108" t="s">
        <v>36</v>
      </c>
    </row>
    <row r="26" spans="1:9">
      <c r="A26" s="68"/>
      <c r="B26" s="136"/>
      <c r="C26" s="137"/>
      <c r="D26" s="138"/>
      <c r="E26" s="139"/>
      <c r="F26" s="140"/>
      <c r="G26" s="140"/>
      <c r="H26" s="140"/>
      <c r="I26" s="141"/>
    </row>
    <row r="27" spans="1:9" ht="15.75" thickBot="1">
      <c r="A27" s="68"/>
      <c r="B27" s="136"/>
      <c r="C27" s="137"/>
      <c r="D27" s="138"/>
      <c r="E27" s="139"/>
      <c r="F27" s="140"/>
      <c r="G27" s="140"/>
      <c r="H27" s="140"/>
      <c r="I27" s="141"/>
    </row>
    <row r="28" spans="1:9" ht="15.75" thickBot="1">
      <c r="A28" s="109" t="s">
        <v>38</v>
      </c>
      <c r="B28" s="110"/>
      <c r="C28" s="110"/>
      <c r="D28" s="111"/>
      <c r="E28" s="112"/>
      <c r="F28" s="173" t="e">
        <f>H21</f>
        <v>#REF!</v>
      </c>
      <c r="G28" s="173"/>
      <c r="H28" s="173"/>
      <c r="I28" s="113" t="s">
        <v>36</v>
      </c>
    </row>
    <row r="29" spans="1:9" ht="15.75" thickBot="1">
      <c r="A29" s="109" t="s">
        <v>39</v>
      </c>
      <c r="B29" s="114"/>
      <c r="C29" s="114"/>
      <c r="D29" s="114"/>
      <c r="E29" s="114"/>
      <c r="F29" s="173" t="e">
        <f>SUM(F24:H25)</f>
        <v>#REF!</v>
      </c>
      <c r="G29" s="173"/>
      <c r="H29" s="173"/>
      <c r="I29" s="115" t="s">
        <v>36</v>
      </c>
    </row>
    <row r="30" spans="1:9">
      <c r="A30" s="81"/>
      <c r="B30" s="69"/>
      <c r="C30" s="69"/>
      <c r="D30" s="69"/>
      <c r="E30" s="69"/>
      <c r="F30" s="69"/>
      <c r="G30" s="69"/>
      <c r="H30" s="69"/>
      <c r="I30" s="116"/>
    </row>
    <row r="31" spans="1:9">
      <c r="A31" s="81"/>
      <c r="B31" s="69"/>
      <c r="C31" s="69"/>
      <c r="D31" s="69"/>
      <c r="E31" s="69"/>
      <c r="F31" s="69"/>
      <c r="G31" s="69"/>
      <c r="H31" s="69"/>
      <c r="I31" s="116"/>
    </row>
    <row r="32" spans="1:9">
      <c r="A32" s="81"/>
      <c r="B32" s="69"/>
      <c r="C32" s="69"/>
      <c r="D32" s="69"/>
      <c r="E32" s="69"/>
      <c r="F32" s="69"/>
      <c r="G32" s="69"/>
      <c r="H32" s="69"/>
      <c r="I32" s="116"/>
    </row>
    <row r="33" spans="1:9">
      <c r="A33" s="117"/>
      <c r="B33" s="118" t="s">
        <v>40</v>
      </c>
      <c r="C33" s="119"/>
      <c r="D33" s="119"/>
      <c r="E33" s="118" t="s">
        <v>41</v>
      </c>
      <c r="F33" s="119"/>
      <c r="G33" s="120"/>
      <c r="H33" s="119"/>
      <c r="I33" s="116"/>
    </row>
    <row r="34" spans="1:9">
      <c r="A34" s="81"/>
      <c r="B34" s="69"/>
      <c r="C34" s="69"/>
      <c r="D34" s="69"/>
      <c r="E34" s="69"/>
      <c r="F34" s="69"/>
      <c r="G34" s="69"/>
      <c r="H34" s="69"/>
      <c r="I34" s="116"/>
    </row>
    <row r="35" spans="1:9">
      <c r="A35" s="81"/>
      <c r="B35" s="69"/>
      <c r="C35" s="69"/>
      <c r="D35" s="69"/>
      <c r="E35" s="69"/>
      <c r="F35" s="69"/>
      <c r="G35" s="69"/>
      <c r="H35" s="69"/>
      <c r="I35" s="116"/>
    </row>
    <row r="36" spans="1:9">
      <c r="A36" s="81"/>
      <c r="B36" s="69"/>
      <c r="C36" s="69"/>
      <c r="D36" s="69"/>
      <c r="E36" s="69"/>
      <c r="F36" s="69"/>
      <c r="G36" s="69"/>
      <c r="H36" s="69"/>
      <c r="I36" s="116"/>
    </row>
    <row r="37" spans="1:9">
      <c r="A37" s="81"/>
      <c r="B37" s="69"/>
      <c r="C37" s="69"/>
      <c r="D37" s="69"/>
      <c r="E37" s="69"/>
      <c r="F37" s="69"/>
      <c r="G37" s="69"/>
      <c r="H37" s="69"/>
      <c r="I37" s="116"/>
    </row>
    <row r="38" spans="1:9">
      <c r="A38" s="81"/>
      <c r="B38" s="69"/>
      <c r="C38" s="69"/>
      <c r="D38" s="69"/>
      <c r="E38" s="69"/>
      <c r="F38" s="69"/>
      <c r="G38" s="69"/>
      <c r="H38" s="69"/>
      <c r="I38" s="116"/>
    </row>
    <row r="39" spans="1:9">
      <c r="A39" s="121"/>
      <c r="B39" s="122"/>
      <c r="C39" s="123"/>
      <c r="D39" s="123"/>
      <c r="E39" s="122"/>
      <c r="F39" s="123"/>
      <c r="G39" s="123"/>
      <c r="H39" s="123"/>
      <c r="I39" s="124"/>
    </row>
    <row r="40" spans="1:9">
      <c r="A40" s="81"/>
      <c r="B40" s="69"/>
      <c r="C40" s="162" t="s">
        <v>42</v>
      </c>
      <c r="D40" s="162"/>
      <c r="E40" s="69"/>
      <c r="F40" s="69"/>
      <c r="G40" s="125" t="s">
        <v>43</v>
      </c>
      <c r="H40" s="69"/>
      <c r="I40" s="116"/>
    </row>
    <row r="41" spans="1:9" ht="15.75" thickBot="1">
      <c r="A41" s="126"/>
      <c r="B41" s="127"/>
      <c r="C41" s="127"/>
      <c r="D41" s="127"/>
      <c r="E41" s="127"/>
      <c r="F41" s="127"/>
      <c r="G41" s="127"/>
      <c r="H41" s="127"/>
      <c r="I41" s="128"/>
    </row>
  </sheetData>
  <mergeCells count="23">
    <mergeCell ref="C40:D40"/>
    <mergeCell ref="F19:G19"/>
    <mergeCell ref="H19:I19"/>
    <mergeCell ref="D20:E20"/>
    <mergeCell ref="F20:G20"/>
    <mergeCell ref="H20:I20"/>
    <mergeCell ref="D21:E21"/>
    <mergeCell ref="F21:G21"/>
    <mergeCell ref="H21:I21"/>
    <mergeCell ref="D23:I23"/>
    <mergeCell ref="F24:H24"/>
    <mergeCell ref="F25:H25"/>
    <mergeCell ref="F28:H28"/>
    <mergeCell ref="F29:H29"/>
    <mergeCell ref="D18:E18"/>
    <mergeCell ref="F18:G18"/>
    <mergeCell ref="H18:I18"/>
    <mergeCell ref="D19:E19"/>
    <mergeCell ref="A1:I1"/>
    <mergeCell ref="C2:I2"/>
    <mergeCell ref="C9:F9"/>
    <mergeCell ref="C10:F10"/>
    <mergeCell ref="C15:F1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39"/>
  <sheetViews>
    <sheetView topLeftCell="E11" workbookViewId="0">
      <selection activeCell="H32" sqref="H32"/>
    </sheetView>
  </sheetViews>
  <sheetFormatPr defaultColWidth="10.85546875" defaultRowHeight="12.75" outlineLevelRow="3"/>
  <cols>
    <col min="1" max="1" width="1.28515625" style="4" customWidth="1"/>
    <col min="2" max="2" width="4.7109375" style="2" customWidth="1"/>
    <col min="3" max="4" width="4.42578125" style="2" customWidth="1"/>
    <col min="5" max="5" width="48.85546875" style="2" customWidth="1"/>
    <col min="6" max="6" width="9.140625" style="2" customWidth="1"/>
    <col min="7" max="7" width="6.42578125" style="3" customWidth="1"/>
    <col min="8" max="8" width="9.140625" style="2" bestFit="1" customWidth="1"/>
    <col min="9" max="9" width="13" style="2" customWidth="1"/>
    <col min="10" max="10" width="1.28515625" style="2" customWidth="1"/>
    <col min="11" max="220" width="9.140625" style="2" customWidth="1"/>
    <col min="221" max="16384" width="10.85546875" style="1"/>
  </cols>
  <sheetData>
    <row r="1" spans="1:233" s="5" customFormat="1" ht="12.75" hidden="1" customHeight="1">
      <c r="A1" s="44" t="s">
        <v>18</v>
      </c>
      <c r="B1" s="43" t="s">
        <v>10</v>
      </c>
      <c r="C1" s="43" t="s">
        <v>9</v>
      </c>
      <c r="D1" s="43" t="s">
        <v>17</v>
      </c>
      <c r="E1" s="43" t="s">
        <v>16</v>
      </c>
      <c r="F1" s="43" t="s">
        <v>15</v>
      </c>
      <c r="G1" s="43" t="s">
        <v>5</v>
      </c>
      <c r="H1" s="43" t="s">
        <v>14</v>
      </c>
      <c r="I1" s="43" t="s">
        <v>13</v>
      </c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</row>
    <row r="2" spans="1:233" ht="29.85" customHeight="1">
      <c r="A2" s="42"/>
      <c r="B2" s="13"/>
      <c r="C2" s="13"/>
      <c r="D2" s="13"/>
      <c r="E2" s="177" t="s">
        <v>12</v>
      </c>
      <c r="F2" s="177"/>
      <c r="G2" s="177"/>
      <c r="H2" s="177"/>
      <c r="I2" s="177"/>
      <c r="J2" s="13"/>
    </row>
    <row r="3" spans="1:233" ht="19.350000000000001" customHeight="1">
      <c r="A3" s="13"/>
      <c r="B3" s="41" t="s">
        <v>11</v>
      </c>
      <c r="C3" s="38"/>
      <c r="D3" s="45"/>
      <c r="E3" s="40" t="s">
        <v>45</v>
      </c>
      <c r="F3" s="178" t="s">
        <v>46</v>
      </c>
      <c r="G3" s="178"/>
      <c r="H3" s="178"/>
      <c r="I3" s="178"/>
      <c r="J3" s="38"/>
    </row>
    <row r="4" spans="1:233" ht="14.85" customHeight="1">
      <c r="A4" s="13"/>
      <c r="B4" s="13"/>
      <c r="C4" s="13"/>
      <c r="D4" s="46"/>
      <c r="E4" s="39"/>
      <c r="F4" s="179"/>
      <c r="G4" s="179"/>
      <c r="H4" s="38"/>
      <c r="I4" s="37"/>
      <c r="J4" s="13"/>
    </row>
    <row r="5" spans="1:233" s="33" customFormat="1" ht="22.35" customHeight="1">
      <c r="A5" s="34"/>
      <c r="B5" s="36" t="s">
        <v>10</v>
      </c>
      <c r="C5" s="36" t="s">
        <v>9</v>
      </c>
      <c r="D5" s="36" t="s">
        <v>8</v>
      </c>
      <c r="E5" s="36" t="s">
        <v>7</v>
      </c>
      <c r="F5" s="36" t="s">
        <v>6</v>
      </c>
      <c r="G5" s="36" t="s">
        <v>5</v>
      </c>
      <c r="H5" s="36" t="s">
        <v>4</v>
      </c>
      <c r="I5" s="35" t="s">
        <v>3</v>
      </c>
      <c r="J5" s="34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</row>
    <row r="6" spans="1:233" ht="14.85" customHeight="1">
      <c r="A6" s="13"/>
      <c r="B6" s="32"/>
      <c r="C6" s="32"/>
      <c r="D6" s="30"/>
      <c r="E6" s="31"/>
      <c r="F6" s="30"/>
      <c r="G6" s="30"/>
      <c r="H6" s="29"/>
      <c r="I6" s="28">
        <f>I8</f>
        <v>0</v>
      </c>
      <c r="J6" s="13"/>
    </row>
    <row r="7" spans="1:233" ht="8.25" customHeight="1">
      <c r="A7" s="13"/>
      <c r="B7" s="13"/>
      <c r="C7" s="13"/>
      <c r="D7" s="13"/>
      <c r="E7" s="13"/>
      <c r="F7" s="13"/>
      <c r="G7" s="27"/>
      <c r="H7" s="13"/>
      <c r="I7" s="13"/>
      <c r="J7" s="13"/>
    </row>
    <row r="8" spans="1:233" ht="32.1" customHeight="1">
      <c r="A8" s="13"/>
      <c r="B8" s="63" t="s">
        <v>2</v>
      </c>
      <c r="C8" s="64"/>
      <c r="D8" s="64"/>
      <c r="E8" s="143" t="s">
        <v>48</v>
      </c>
      <c r="F8" s="144"/>
      <c r="G8" s="145" t="s">
        <v>1</v>
      </c>
      <c r="H8" s="144"/>
      <c r="I8" s="146">
        <f>I10+I18+I36</f>
        <v>0</v>
      </c>
      <c r="J8" s="12"/>
    </row>
    <row r="9" spans="1:233" outlineLevel="2">
      <c r="A9" s="13"/>
      <c r="B9" s="20"/>
      <c r="C9" s="19"/>
      <c r="D9" s="18" t="s">
        <v>0</v>
      </c>
      <c r="E9" s="17"/>
      <c r="F9" s="15"/>
      <c r="G9" s="16"/>
      <c r="H9" s="15"/>
      <c r="I9" s="14"/>
      <c r="J9" s="12"/>
    </row>
    <row r="10" spans="1:233" outlineLevel="1">
      <c r="A10" s="13"/>
      <c r="B10" s="26"/>
      <c r="C10" s="25">
        <v>1</v>
      </c>
      <c r="D10" s="22"/>
      <c r="E10" s="24" t="s">
        <v>20</v>
      </c>
      <c r="F10" s="22"/>
      <c r="G10" s="23"/>
      <c r="H10" s="22"/>
      <c r="I10" s="21">
        <f>I16</f>
        <v>0</v>
      </c>
      <c r="J10" s="12"/>
    </row>
    <row r="11" spans="1:233" outlineLevel="2">
      <c r="A11" s="13"/>
      <c r="B11" s="12"/>
      <c r="C11" s="12"/>
      <c r="D11" s="49">
        <v>1</v>
      </c>
      <c r="E11" s="48" t="s">
        <v>57</v>
      </c>
      <c r="F11" s="47">
        <v>480</v>
      </c>
      <c r="G11" s="50" t="s">
        <v>1</v>
      </c>
      <c r="H11" s="51"/>
      <c r="I11" s="52">
        <f t="shared" ref="I11:I15" si="0">F11*H11</f>
        <v>0</v>
      </c>
      <c r="J11" s="10"/>
    </row>
    <row r="12" spans="1:233" ht="25.5" outlineLevel="2">
      <c r="A12" s="13"/>
      <c r="B12" s="12"/>
      <c r="C12" s="12"/>
      <c r="D12" s="49">
        <v>2</v>
      </c>
      <c r="E12" s="48" t="s">
        <v>71</v>
      </c>
      <c r="F12" s="47">
        <v>480</v>
      </c>
      <c r="G12" s="50" t="s">
        <v>1</v>
      </c>
      <c r="H12" s="51"/>
      <c r="I12" s="52">
        <f t="shared" si="0"/>
        <v>0</v>
      </c>
      <c r="J12" s="10"/>
    </row>
    <row r="13" spans="1:233" ht="25.5" outlineLevel="2">
      <c r="A13" s="13"/>
      <c r="B13" s="12"/>
      <c r="C13" s="12"/>
      <c r="D13" s="49">
        <v>3</v>
      </c>
      <c r="E13" s="48" t="s">
        <v>50</v>
      </c>
      <c r="F13" s="47">
        <v>140</v>
      </c>
      <c r="G13" s="50" t="s">
        <v>24</v>
      </c>
      <c r="H13" s="51"/>
      <c r="I13" s="52">
        <f t="shared" si="0"/>
        <v>0</v>
      </c>
      <c r="J13" s="10"/>
    </row>
    <row r="14" spans="1:233" outlineLevel="2">
      <c r="A14" s="13"/>
      <c r="B14" s="12"/>
      <c r="C14" s="12"/>
      <c r="D14" s="56">
        <v>4</v>
      </c>
      <c r="E14" s="48" t="s">
        <v>56</v>
      </c>
      <c r="F14" s="47">
        <v>480</v>
      </c>
      <c r="G14" s="50" t="s">
        <v>1</v>
      </c>
      <c r="H14" s="51"/>
      <c r="I14" s="52">
        <f t="shared" si="0"/>
        <v>0</v>
      </c>
      <c r="J14" s="10"/>
    </row>
    <row r="15" spans="1:233" ht="25.5" outlineLevel="2">
      <c r="A15" s="13"/>
      <c r="B15" s="12"/>
      <c r="C15" s="12"/>
      <c r="D15" s="56">
        <v>5</v>
      </c>
      <c r="E15" s="57" t="s">
        <v>72</v>
      </c>
      <c r="F15" s="58">
        <v>480</v>
      </c>
      <c r="G15" s="50" t="s">
        <v>1</v>
      </c>
      <c r="H15" s="60"/>
      <c r="I15" s="52">
        <f t="shared" si="0"/>
        <v>0</v>
      </c>
      <c r="J15" s="10"/>
    </row>
    <row r="16" spans="1:233" ht="32.1" customHeight="1" outlineLevel="2">
      <c r="A16" s="13"/>
      <c r="B16" s="12"/>
      <c r="C16" s="12"/>
      <c r="D16" s="55"/>
      <c r="E16" s="174" t="s">
        <v>21</v>
      </c>
      <c r="F16" s="175"/>
      <c r="G16" s="175"/>
      <c r="H16" s="176"/>
      <c r="I16" s="62">
        <f>SUM(I11:I15)</f>
        <v>0</v>
      </c>
      <c r="J16" s="10"/>
    </row>
    <row r="17" spans="1:10" s="5" customFormat="1" ht="11.1" customHeight="1" outlineLevel="3">
      <c r="A17" s="9"/>
      <c r="B17" s="6"/>
      <c r="C17" s="6"/>
      <c r="D17" s="6"/>
      <c r="E17" s="6">
        <f>F8</f>
        <v>0</v>
      </c>
      <c r="F17" s="8">
        <v>1000</v>
      </c>
      <c r="G17" s="7"/>
      <c r="H17" s="6"/>
      <c r="I17" s="6"/>
      <c r="J17" s="6"/>
    </row>
    <row r="18" spans="1:10" outlineLevel="1">
      <c r="A18" s="13"/>
      <c r="B18" s="26"/>
      <c r="C18" s="25">
        <v>2</v>
      </c>
      <c r="D18" s="22"/>
      <c r="E18" s="24" t="s">
        <v>22</v>
      </c>
      <c r="F18" s="22"/>
      <c r="G18" s="23"/>
      <c r="H18" s="22"/>
      <c r="I18" s="21">
        <f>I35</f>
        <v>0</v>
      </c>
      <c r="J18" s="12"/>
    </row>
    <row r="19" spans="1:10" ht="15.95" customHeight="1" outlineLevel="2">
      <c r="A19" s="13"/>
      <c r="B19" s="20"/>
      <c r="C19" s="19"/>
      <c r="D19" s="18" t="s">
        <v>0</v>
      </c>
      <c r="E19" s="17"/>
      <c r="F19" s="15"/>
      <c r="G19" s="16"/>
      <c r="H19" s="15"/>
      <c r="I19" s="14"/>
      <c r="J19" s="12"/>
    </row>
    <row r="20" spans="1:10" ht="25.5" outlineLevel="2">
      <c r="A20" s="13"/>
      <c r="B20" s="12"/>
      <c r="C20" s="12"/>
      <c r="D20" s="56">
        <v>1</v>
      </c>
      <c r="E20" s="57" t="s">
        <v>49</v>
      </c>
      <c r="F20" s="58">
        <v>440</v>
      </c>
      <c r="G20" s="59" t="s">
        <v>24</v>
      </c>
      <c r="H20" s="60"/>
      <c r="I20" s="61">
        <f t="shared" ref="I20:I21" si="1">F20*H20</f>
        <v>0</v>
      </c>
      <c r="J20" s="10"/>
    </row>
    <row r="21" spans="1:10" outlineLevel="2">
      <c r="A21" s="13"/>
      <c r="B21" s="12"/>
      <c r="C21" s="12"/>
      <c r="D21" s="56">
        <v>2</v>
      </c>
      <c r="E21" s="57" t="s">
        <v>51</v>
      </c>
      <c r="F21" s="58">
        <v>480</v>
      </c>
      <c r="G21" s="59" t="s">
        <v>1</v>
      </c>
      <c r="H21" s="60"/>
      <c r="I21" s="61">
        <f t="shared" si="1"/>
        <v>0</v>
      </c>
      <c r="J21" s="10"/>
    </row>
    <row r="22" spans="1:10" outlineLevel="2">
      <c r="A22" s="13"/>
      <c r="B22" s="12"/>
      <c r="C22" s="12"/>
      <c r="D22" s="56">
        <v>3</v>
      </c>
      <c r="E22" s="57" t="s">
        <v>52</v>
      </c>
      <c r="F22" s="58">
        <v>431</v>
      </c>
      <c r="G22" s="59" t="s">
        <v>1</v>
      </c>
      <c r="H22" s="60"/>
      <c r="I22" s="61">
        <f>H22*F22</f>
        <v>0</v>
      </c>
      <c r="J22" s="10"/>
    </row>
    <row r="23" spans="1:10" outlineLevel="2">
      <c r="A23" s="13"/>
      <c r="B23" s="12"/>
      <c r="C23" s="12"/>
      <c r="D23" s="56">
        <v>4</v>
      </c>
      <c r="E23" s="57" t="s">
        <v>53</v>
      </c>
      <c r="F23" s="58">
        <v>431</v>
      </c>
      <c r="G23" s="59" t="s">
        <v>1</v>
      </c>
      <c r="H23" s="60"/>
      <c r="I23" s="61">
        <f t="shared" ref="I23:I34" si="2">H23*F23</f>
        <v>0</v>
      </c>
      <c r="J23" s="10"/>
    </row>
    <row r="24" spans="1:10" outlineLevel="2">
      <c r="A24" s="13"/>
      <c r="B24" s="12"/>
      <c r="C24" s="12"/>
      <c r="D24" s="56">
        <v>5</v>
      </c>
      <c r="E24" s="57" t="s">
        <v>54</v>
      </c>
      <c r="F24" s="58">
        <v>431</v>
      </c>
      <c r="G24" s="59" t="s">
        <v>1</v>
      </c>
      <c r="H24" s="60"/>
      <c r="I24" s="61">
        <f t="shared" si="2"/>
        <v>0</v>
      </c>
      <c r="J24" s="10"/>
    </row>
    <row r="25" spans="1:10" outlineLevel="2">
      <c r="A25" s="13"/>
      <c r="B25" s="12"/>
      <c r="C25" s="12"/>
      <c r="D25" s="56">
        <v>6</v>
      </c>
      <c r="E25" s="57" t="s">
        <v>55</v>
      </c>
      <c r="F25" s="58">
        <v>431</v>
      </c>
      <c r="G25" s="59" t="s">
        <v>1</v>
      </c>
      <c r="H25" s="60"/>
      <c r="I25" s="61">
        <f t="shared" si="2"/>
        <v>0</v>
      </c>
      <c r="J25" s="10"/>
    </row>
    <row r="26" spans="1:10" outlineLevel="2">
      <c r="A26" s="13"/>
      <c r="B26" s="12"/>
      <c r="C26" s="12"/>
      <c r="D26" s="56">
        <v>7</v>
      </c>
      <c r="E26" s="57" t="s">
        <v>58</v>
      </c>
      <c r="F26" s="58">
        <v>431</v>
      </c>
      <c r="G26" s="59" t="s">
        <v>1</v>
      </c>
      <c r="H26" s="60"/>
      <c r="I26" s="61">
        <f t="shared" si="2"/>
        <v>0</v>
      </c>
      <c r="J26" s="10"/>
    </row>
    <row r="27" spans="1:10" outlineLevel="2">
      <c r="A27" s="13"/>
      <c r="B27" s="12"/>
      <c r="C27" s="12"/>
      <c r="D27" s="56">
        <v>8</v>
      </c>
      <c r="E27" s="57" t="s">
        <v>59</v>
      </c>
      <c r="F27" s="58">
        <v>431</v>
      </c>
      <c r="G27" s="59" t="s">
        <v>1</v>
      </c>
      <c r="H27" s="60"/>
      <c r="I27" s="61">
        <f t="shared" si="2"/>
        <v>0</v>
      </c>
      <c r="J27" s="10"/>
    </row>
    <row r="28" spans="1:10" outlineLevel="2">
      <c r="A28" s="13"/>
      <c r="B28" s="12"/>
      <c r="C28" s="12"/>
      <c r="D28" s="56">
        <v>9</v>
      </c>
      <c r="E28" s="57" t="s">
        <v>60</v>
      </c>
      <c r="F28" s="58">
        <v>21</v>
      </c>
      <c r="G28" s="59" t="s">
        <v>1</v>
      </c>
      <c r="H28" s="60"/>
      <c r="I28" s="61">
        <f t="shared" si="2"/>
        <v>0</v>
      </c>
      <c r="J28" s="10"/>
    </row>
    <row r="29" spans="1:10" outlineLevel="2">
      <c r="A29" s="13"/>
      <c r="B29" s="12"/>
      <c r="C29" s="12"/>
      <c r="D29" s="56">
        <v>10</v>
      </c>
      <c r="E29" s="57" t="s">
        <v>61</v>
      </c>
      <c r="F29" s="58">
        <v>21</v>
      </c>
      <c r="G29" s="59" t="s">
        <v>1</v>
      </c>
      <c r="H29" s="60"/>
      <c r="I29" s="61">
        <f t="shared" si="2"/>
        <v>0</v>
      </c>
      <c r="J29" s="10"/>
    </row>
    <row r="30" spans="1:10" ht="25.5" outlineLevel="2">
      <c r="A30" s="13"/>
      <c r="B30" s="12"/>
      <c r="C30" s="12"/>
      <c r="D30" s="56">
        <v>11</v>
      </c>
      <c r="E30" s="57" t="s">
        <v>62</v>
      </c>
      <c r="F30" s="58">
        <v>21</v>
      </c>
      <c r="G30" s="59" t="s">
        <v>1</v>
      </c>
      <c r="H30" s="60"/>
      <c r="I30" s="61">
        <f t="shared" si="2"/>
        <v>0</v>
      </c>
      <c r="J30" s="10"/>
    </row>
    <row r="31" spans="1:10" outlineLevel="2">
      <c r="A31" s="13"/>
      <c r="B31" s="12"/>
      <c r="C31" s="12"/>
      <c r="D31" s="56">
        <v>12</v>
      </c>
      <c r="E31" s="57" t="s">
        <v>67</v>
      </c>
      <c r="F31" s="58">
        <v>8</v>
      </c>
      <c r="G31" s="59" t="s">
        <v>23</v>
      </c>
      <c r="H31" s="60"/>
      <c r="I31" s="61">
        <f t="shared" si="2"/>
        <v>0</v>
      </c>
      <c r="J31" s="10"/>
    </row>
    <row r="32" spans="1:10" ht="25.5" outlineLevel="2">
      <c r="A32" s="13"/>
      <c r="B32" s="12"/>
      <c r="C32" s="12"/>
      <c r="D32" s="56">
        <v>13</v>
      </c>
      <c r="E32" s="57" t="s">
        <v>68</v>
      </c>
      <c r="F32" s="58">
        <v>650</v>
      </c>
      <c r="G32" s="59" t="s">
        <v>1</v>
      </c>
      <c r="H32" s="60"/>
      <c r="I32" s="61">
        <f t="shared" si="2"/>
        <v>0</v>
      </c>
      <c r="J32" s="10"/>
    </row>
    <row r="33" spans="1:10" outlineLevel="2">
      <c r="A33" s="13"/>
      <c r="B33" s="12"/>
      <c r="C33" s="12"/>
      <c r="D33" s="56">
        <v>14</v>
      </c>
      <c r="E33" s="57" t="s">
        <v>69</v>
      </c>
      <c r="F33" s="58">
        <v>6</v>
      </c>
      <c r="G33" s="59" t="s">
        <v>63</v>
      </c>
      <c r="H33" s="60"/>
      <c r="I33" s="61">
        <f t="shared" si="2"/>
        <v>0</v>
      </c>
      <c r="J33" s="10"/>
    </row>
    <row r="34" spans="1:10" outlineLevel="2">
      <c r="A34" s="13"/>
      <c r="B34" s="12"/>
      <c r="C34" s="12"/>
      <c r="D34" s="53">
        <v>15</v>
      </c>
      <c r="E34" s="11" t="s">
        <v>64</v>
      </c>
      <c r="F34" s="58">
        <v>1</v>
      </c>
      <c r="G34" s="59" t="s">
        <v>63</v>
      </c>
      <c r="H34" s="60"/>
      <c r="I34" s="61">
        <f t="shared" si="2"/>
        <v>0</v>
      </c>
      <c r="J34" s="10"/>
    </row>
    <row r="35" spans="1:10" ht="30.95" customHeight="1" outlineLevel="2">
      <c r="A35" s="13"/>
      <c r="B35" s="12"/>
      <c r="C35" s="12"/>
      <c r="D35" s="65"/>
      <c r="E35" s="174" t="s">
        <v>21</v>
      </c>
      <c r="F35" s="175"/>
      <c r="G35" s="175"/>
      <c r="H35" s="176"/>
      <c r="I35" s="62">
        <f>SUM(I20:I34)</f>
        <v>0</v>
      </c>
      <c r="J35" s="10"/>
    </row>
    <row r="36" spans="1:10" outlineLevel="1">
      <c r="A36" s="13"/>
      <c r="B36" s="26"/>
      <c r="C36" s="25">
        <v>3</v>
      </c>
      <c r="D36" s="22"/>
      <c r="E36" s="24" t="s">
        <v>66</v>
      </c>
      <c r="F36" s="22"/>
      <c r="G36" s="23"/>
      <c r="H36" s="22"/>
      <c r="I36" s="21">
        <f>I39</f>
        <v>0</v>
      </c>
      <c r="J36" s="12"/>
    </row>
    <row r="37" spans="1:10" outlineLevel="2">
      <c r="A37" s="13"/>
      <c r="B37" s="20"/>
      <c r="C37" s="19"/>
      <c r="D37" s="18" t="s">
        <v>0</v>
      </c>
      <c r="E37" s="17"/>
      <c r="F37" s="15"/>
      <c r="G37" s="16"/>
      <c r="H37" s="15"/>
      <c r="I37" s="14"/>
      <c r="J37" s="12"/>
    </row>
    <row r="38" spans="1:10" outlineLevel="2">
      <c r="A38" s="13"/>
      <c r="B38" s="12"/>
      <c r="C38" s="12"/>
      <c r="D38" s="53">
        <v>1</v>
      </c>
      <c r="E38" s="54" t="s">
        <v>65</v>
      </c>
      <c r="F38" s="47">
        <v>1</v>
      </c>
      <c r="G38" s="50" t="s">
        <v>19</v>
      </c>
      <c r="H38" s="51"/>
      <c r="I38" s="52">
        <f>F38*H38</f>
        <v>0</v>
      </c>
      <c r="J38" s="10"/>
    </row>
    <row r="39" spans="1:10" s="5" customFormat="1" ht="33.950000000000003" customHeight="1" outlineLevel="3">
      <c r="A39" s="9"/>
      <c r="B39" s="6"/>
      <c r="C39" s="6"/>
      <c r="D39" s="65"/>
      <c r="E39" s="174" t="s">
        <v>21</v>
      </c>
      <c r="F39" s="175"/>
      <c r="G39" s="175"/>
      <c r="H39" s="176"/>
      <c r="I39" s="62">
        <f>SUM(I38:I38)</f>
        <v>0</v>
      </c>
      <c r="J39" s="6"/>
    </row>
  </sheetData>
  <mergeCells count="6">
    <mergeCell ref="E39:H39"/>
    <mergeCell ref="E2:I2"/>
    <mergeCell ref="F3:I3"/>
    <mergeCell ref="F4:G4"/>
    <mergeCell ref="E16:H16"/>
    <mergeCell ref="E35:H3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Slepý rozpočet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Kozák</dc:creator>
  <cp:lastModifiedBy>Pohanka Vít</cp:lastModifiedBy>
  <cp:lastPrinted>2019-12-18T12:21:02Z</cp:lastPrinted>
  <dcterms:created xsi:type="dcterms:W3CDTF">2014-03-04T11:26:56Z</dcterms:created>
  <dcterms:modified xsi:type="dcterms:W3CDTF">2022-04-20T13:49:42Z</dcterms:modified>
</cp:coreProperties>
</file>